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'Plan1'!$A$1:$F$62</definedName>
  </definedNames>
  <calcPr fullCalcOnLoad="1"/>
</workbook>
</file>

<file path=xl/comments1.xml><?xml version="1.0" encoding="utf-8"?>
<comments xmlns="http://schemas.openxmlformats.org/spreadsheetml/2006/main">
  <authors>
    <author>EDILSON BIAS</author>
  </authors>
  <commentList>
    <comment ref="B21" authorId="0">
      <text>
        <r>
          <rPr>
            <b/>
            <sz val="9"/>
            <rFont val="Calibri"/>
            <family val="2"/>
          </rPr>
          <t>EDILSON BIAS:</t>
        </r>
        <r>
          <rPr>
            <sz val="9"/>
            <rFont val="Calibri"/>
            <family val="2"/>
          </rPr>
          <t xml:space="preserve">
Seria interessante incluir a atividade desenvolvida em laboratório como estagiário. As declarações com este tipo de atividade aparecem sempre e não temos como pontuar.</t>
        </r>
      </text>
    </comment>
  </commentList>
</comments>
</file>

<file path=xl/sharedStrings.xml><?xml version="1.0" encoding="utf-8"?>
<sst xmlns="http://schemas.openxmlformats.org/spreadsheetml/2006/main" count="112" uniqueCount="92">
  <si>
    <t>Nome do Candidato</t>
  </si>
  <si>
    <t xml:space="preserve">Mestrado </t>
  </si>
  <si>
    <t>Doutorado</t>
  </si>
  <si>
    <t>Grupo 01</t>
  </si>
  <si>
    <t>Títulos Acadêmicos</t>
  </si>
  <si>
    <t>Máximo do Grupo</t>
  </si>
  <si>
    <t>Item</t>
  </si>
  <si>
    <t>Descrição</t>
  </si>
  <si>
    <t>Pontos por título</t>
  </si>
  <si>
    <t>Pontuação Máxima</t>
  </si>
  <si>
    <t>Quantidade de Títulos</t>
  </si>
  <si>
    <t>Pontuação Total</t>
  </si>
  <si>
    <t>1.1</t>
  </si>
  <si>
    <t>1.2</t>
  </si>
  <si>
    <t>1.3</t>
  </si>
  <si>
    <t>1.4</t>
  </si>
  <si>
    <t>1.5</t>
  </si>
  <si>
    <t>1.6</t>
  </si>
  <si>
    <t>1.7</t>
  </si>
  <si>
    <t>Prêmio à atividade intelectual e dignidade academica honorífica</t>
  </si>
  <si>
    <t>Sub-Total 01</t>
  </si>
  <si>
    <t>Grupo 02</t>
  </si>
  <si>
    <t>Ensino, Extensão e Estágios</t>
  </si>
  <si>
    <t>2.1</t>
  </si>
  <si>
    <t>2.2</t>
  </si>
  <si>
    <t>2.3</t>
  </si>
  <si>
    <t>2.4</t>
  </si>
  <si>
    <t>2.5</t>
  </si>
  <si>
    <t>Disciplina em nível de Pós-graduação cursada como Aluno Especial na área de concentração pretendida. Pontuação pelo número de créditos.</t>
  </si>
  <si>
    <t>Orientação de monografia de especialização aprovada. Pontuação por monografia.</t>
  </si>
  <si>
    <t>Orientação de monografia em curso de graduação ou iniciação científica. Pontuação por monografia ou trabalho.</t>
  </si>
  <si>
    <t>Participação em Banca Examinadora de monografia de conclusão de curso de graduação.</t>
  </si>
  <si>
    <t>Sub-Total 02</t>
  </si>
  <si>
    <t>Grupo 03</t>
  </si>
  <si>
    <t>Produção Científica, Técnica, Artística e Cultural na área do Concurso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</si>
  <si>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</si>
  <si>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</si>
  <si>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</si>
  <si>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</si>
  <si>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</si>
  <si>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</si>
  <si>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</si>
  <si>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</si>
  <si>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</si>
  <si>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</si>
  <si>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</si>
  <si>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</si>
  <si>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</si>
  <si>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</si>
  <si>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Patente Registrada.</t>
  </si>
  <si>
    <t>Sub-Total 03</t>
  </si>
  <si>
    <t>Grupo 04</t>
  </si>
  <si>
    <t>Exercício de atividade profissional</t>
  </si>
  <si>
    <t>4.1</t>
  </si>
  <si>
    <t>4.2</t>
  </si>
  <si>
    <t>Sub-Total 04</t>
  </si>
  <si>
    <t>Total Geral</t>
  </si>
  <si>
    <r>
      <t xml:space="preserve">Graduação concluída na </t>
    </r>
    <r>
      <rPr>
        <b/>
        <sz val="8"/>
        <color indexed="8"/>
        <rFont val="Calibri"/>
        <family val="2"/>
      </rPr>
      <t>área de Ciências Exatas e da Terra, Engenharias, Ciências Biológicas e Ciencias Agrárias</t>
    </r>
  </si>
  <si>
    <r>
      <t xml:space="preserve">Especialização lato sensu, mínimo 360 horas, na </t>
    </r>
    <r>
      <rPr>
        <b/>
        <sz val="8"/>
        <rFont val="Calibri"/>
        <family val="2"/>
      </rPr>
      <t>área de Ciências Exatas e da Terra, Engenharias, Ciências biológicas e Ciencias Agrárias</t>
    </r>
    <r>
      <rPr>
        <sz val="8"/>
        <rFont val="Calibri"/>
        <family val="2"/>
      </rPr>
      <t>.</t>
    </r>
  </si>
  <si>
    <r>
      <t xml:space="preserve">Especialização lato sensu, mínimo 360 horas, em </t>
    </r>
    <r>
      <rPr>
        <b/>
        <sz val="8"/>
        <color indexed="8"/>
        <rFont val="Calibri"/>
        <family val="2"/>
      </rPr>
      <t>outras áreas</t>
    </r>
    <r>
      <rPr>
        <sz val="8"/>
        <color indexed="8"/>
        <rFont val="Calibri"/>
        <family val="2"/>
      </rPr>
      <t>.</t>
    </r>
  </si>
  <si>
    <r>
      <t>Mestrado concluído na</t>
    </r>
    <r>
      <rPr>
        <b/>
        <sz val="8"/>
        <rFont val="Calibri"/>
        <family val="2"/>
      </rPr>
      <t xml:space="preserve"> área de Ciências Exatas e da Terra, Engenharias, Ciências biológicas e Ciencias Agrárias</t>
    </r>
    <r>
      <rPr>
        <sz val="8"/>
        <rFont val="Calibri"/>
        <family val="2"/>
      </rPr>
      <t>.</t>
    </r>
  </si>
  <si>
    <r>
      <t xml:space="preserve">Mestrado concluído em </t>
    </r>
    <r>
      <rPr>
        <b/>
        <sz val="8"/>
        <color indexed="8"/>
        <rFont val="Calibri"/>
        <family val="2"/>
      </rPr>
      <t>outras áreas</t>
    </r>
    <r>
      <rPr>
        <sz val="8"/>
        <color indexed="8"/>
        <rFont val="Calibri"/>
        <family val="2"/>
      </rPr>
      <t>.</t>
    </r>
  </si>
  <si>
    <r>
      <t xml:space="preserve">Programa de Iniciação Científica (PIBIC), Programa de Eduação Tutorial (PET) e Programa Institucional de Bolsas de Iniciação em Desenvolvimento Tecnológico e Inovação (PIBIT) em projeto de pesquisa em </t>
    </r>
    <r>
      <rPr>
        <b/>
        <sz val="8"/>
        <rFont val="Calibri"/>
        <family val="2"/>
      </rPr>
      <t>outras áreas</t>
    </r>
    <r>
      <rPr>
        <sz val="8"/>
        <rFont val="Calibri"/>
        <family val="2"/>
      </rPr>
      <t>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</si>
  <si>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A1 na área de Geociências</t>
    </r>
    <r>
      <rPr>
        <sz val="8"/>
        <color indexed="8"/>
        <rFont val="Calibri"/>
        <family val="2"/>
      </rPr>
      <t>.</t>
    </r>
  </si>
  <si>
    <r>
      <t xml:space="preserve">Trabalho científico </t>
    </r>
    <r>
      <rPr>
        <b/>
        <sz val="8"/>
        <color indexed="8"/>
        <rFont val="Calibri"/>
        <family val="2"/>
      </rPr>
      <t>submetido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A1 na área de Geociências</t>
    </r>
    <r>
      <rPr>
        <sz val="8"/>
        <color indexed="8"/>
        <rFont val="Calibri"/>
        <family val="2"/>
      </rPr>
      <t>.</t>
    </r>
  </si>
  <si>
    <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A2 na área de Geociências.</t>
    </r>
  </si>
  <si>
    <r>
      <t xml:space="preserve">Trabalho científico </t>
    </r>
    <r>
      <rPr>
        <b/>
        <sz val="8"/>
        <color indexed="8"/>
        <rFont val="Calibri"/>
        <family val="2"/>
      </rPr>
      <t>submetido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A2 na área de Geociências</t>
    </r>
    <r>
      <rPr>
        <sz val="8"/>
        <color indexed="8"/>
        <rFont val="Calibri"/>
        <family val="2"/>
      </rPr>
      <t>.</t>
    </r>
  </si>
  <si>
    <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 xml:space="preserve"> Qualis CAPES B1 na área de Geociências.</t>
    </r>
  </si>
  <si>
    <r>
      <t>Trabalho científico</t>
    </r>
    <r>
      <rPr>
        <b/>
        <sz val="8"/>
        <color indexed="8"/>
        <rFont val="Calibri"/>
        <family val="2"/>
      </rPr>
      <t xml:space="preserve"> submetido</t>
    </r>
    <r>
      <rPr>
        <sz val="8"/>
        <color indexed="8"/>
        <rFont val="Calibri"/>
        <family val="2"/>
      </rPr>
      <t xml:space="preserve"> em periódico com  </t>
    </r>
    <r>
      <rPr>
        <b/>
        <sz val="8"/>
        <color indexed="8"/>
        <rFont val="Calibri"/>
        <family val="2"/>
      </rPr>
      <t>Qualis CAPES B1 na área de Geociências</t>
    </r>
    <r>
      <rPr>
        <sz val="8"/>
        <color indexed="8"/>
        <rFont val="Calibri"/>
        <family val="2"/>
      </rPr>
      <t>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</si>
  <si>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 xml:space="preserve"> Qualis CAPES B2  na área de Geociências</t>
    </r>
    <r>
      <rPr>
        <sz val="8"/>
        <color indexed="8"/>
        <rFont val="Calibri"/>
        <family val="2"/>
      </rPr>
      <t>.</t>
    </r>
  </si>
  <si>
    <r>
      <t xml:space="preserve">Trabalho científico </t>
    </r>
    <r>
      <rPr>
        <b/>
        <sz val="8"/>
        <color indexed="8"/>
        <rFont val="Calibri"/>
        <family val="2"/>
      </rPr>
      <t xml:space="preserve">submetido </t>
    </r>
    <r>
      <rPr>
        <sz val="8"/>
        <color indexed="8"/>
        <rFont val="Calibri"/>
        <family val="2"/>
      </rPr>
      <t xml:space="preserve">em periódico com  </t>
    </r>
    <r>
      <rPr>
        <b/>
        <sz val="8"/>
        <color indexed="8"/>
        <rFont val="Calibri"/>
        <family val="2"/>
      </rPr>
      <t>Qualis CAPES B2  na área de Geociências</t>
    </r>
    <r>
      <rPr>
        <sz val="8"/>
        <color indexed="8"/>
        <rFont val="Calibri"/>
        <family val="2"/>
      </rPr>
      <t>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</si>
  <si>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 xml:space="preserve"> Qualis CAPES B3  na área de Geociências</t>
    </r>
    <r>
      <rPr>
        <sz val="8"/>
        <color indexed="8"/>
        <rFont val="Calibri"/>
        <family val="2"/>
      </rPr>
      <t>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</si>
  <si>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submetido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 xml:space="preserve"> Qualis CAPES B3  na área de Geociências</t>
    </r>
    <r>
      <rPr>
        <sz val="8"/>
        <color indexed="8"/>
        <rFont val="Calibri"/>
        <family val="2"/>
      </rPr>
      <t>.</t>
    </r>
  </si>
  <si>
    <r>
      <t xml:space="preserve">Atividade Profissional comprovada em </t>
    </r>
    <r>
      <rPr>
        <b/>
        <sz val="8"/>
        <color indexed="8"/>
        <rFont val="Calibri"/>
        <family val="2"/>
      </rPr>
      <t>Ciências Exatas e da Terra, Engenharias, Ciências Biológicas e Ciencias Agrárias</t>
    </r>
    <r>
      <rPr>
        <sz val="8"/>
        <color indexed="8"/>
        <rFont val="Calibri"/>
        <family val="2"/>
      </rPr>
      <t xml:space="preserve"> (por ano completo) </t>
    </r>
  </si>
  <si>
    <r>
      <t xml:space="preserve">Atividade Profissional comprovada em </t>
    </r>
    <r>
      <rPr>
        <b/>
        <sz val="8"/>
        <color indexed="8"/>
        <rFont val="Calibri"/>
        <family val="2"/>
      </rPr>
      <t>outras áreas</t>
    </r>
    <r>
      <rPr>
        <sz val="8"/>
        <color indexed="8"/>
        <rFont val="Calibri"/>
        <family val="2"/>
      </rPr>
      <t xml:space="preserve"> (por ano completo) </t>
    </r>
  </si>
  <si>
    <r>
      <t xml:space="preserve">Programa de Iniciação Científica (PIBIC), Programa de Eduação Tutorial (PET) ou Programa Institucional de Bolsas de Iniciação em Desenvolvimento Tecnológico e Inovação (PIBITI) em projeto de pesquisa nas </t>
    </r>
    <r>
      <rPr>
        <sz val="8"/>
        <rFont val="Calibri"/>
        <family val="2"/>
      </rPr>
      <t>área</t>
    </r>
    <r>
      <rPr>
        <sz val="8"/>
        <rFont val="Calibri"/>
        <family val="2"/>
      </rPr>
      <t>s</t>
    </r>
    <r>
      <rPr>
        <sz val="8"/>
        <rFont val="Calibri"/>
        <family val="2"/>
      </rPr>
      <t xml:space="preserve"> de</t>
    </r>
    <r>
      <rPr>
        <b/>
        <sz val="8"/>
        <rFont val="Calibri"/>
        <family val="2"/>
      </rPr>
      <t xml:space="preserve"> Ciências Exatas e da Terra, Engenharias, Ciências Biológicas e Ciencias Agrárias</t>
    </r>
    <r>
      <rPr>
        <sz val="8"/>
        <rFont val="Calibri"/>
        <family val="2"/>
      </rPr>
      <t>.</t>
    </r>
  </si>
  <si>
    <t>Participação em Banca Examinadora de Processo de Seleção de Docente ou de pós-graduação (Latu Senso) como membro efetivo.</t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</si>
  <si>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B4  na área de Geociências</t>
    </r>
    <r>
      <rPr>
        <sz val="8"/>
        <color indexed="8"/>
        <rFont val="Calibri"/>
        <family val="2"/>
      </rPr>
      <t>.</t>
    </r>
  </si>
  <si>
    <r>
      <t xml:space="preserve">Trabalho científico </t>
    </r>
    <r>
      <rPr>
        <b/>
        <sz val="8"/>
        <color indexed="8"/>
        <rFont val="Calibri"/>
        <family val="2"/>
      </rPr>
      <t>submetido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B4 na área de Geociências</t>
    </r>
    <r>
      <rPr>
        <sz val="8"/>
        <color indexed="8"/>
        <rFont val="Calibri"/>
        <family val="2"/>
      </rPr>
      <t>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</si>
  <si>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B</t>
    </r>
    <r>
      <rPr>
        <b/>
        <sz val="8"/>
        <color indexed="8"/>
        <rFont val="Calibri"/>
        <family val="2"/>
      </rPr>
      <t xml:space="preserve">5 e C </t>
    </r>
    <r>
      <rPr>
        <b/>
        <sz val="8"/>
        <color indexed="8"/>
        <rFont val="Calibri"/>
        <family val="2"/>
      </rPr>
      <t xml:space="preserve"> na área de Geociências</t>
    </r>
    <r>
      <rPr>
        <sz val="8"/>
        <color indexed="8"/>
        <rFont val="Calibri"/>
        <family val="2"/>
      </rPr>
      <t>.</t>
    </r>
  </si>
  <si>
    <r>
      <t xml:space="preserve">Trabalho científico </t>
    </r>
    <r>
      <rPr>
        <b/>
        <sz val="8"/>
        <color indexed="8"/>
        <rFont val="Calibri"/>
        <family val="2"/>
      </rPr>
      <t>submetido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B5  e C  na área de Geociências</t>
    </r>
    <r>
      <rPr>
        <sz val="8"/>
        <color indexed="8"/>
        <rFont val="Calibri"/>
        <family val="2"/>
      </rPr>
      <t>.</t>
    </r>
  </si>
  <si>
    <t>Autor ou co-autor de trabalho apresentado em evento internacional (com comprovação do evento e trabalho).</t>
  </si>
  <si>
    <t>Autor ou co-autor de trabalho apresentado em evento nacional (com comprovação do evento e trabalho).</t>
  </si>
  <si>
    <r>
      <t xml:space="preserve">Graduação concluída em </t>
    </r>
    <r>
      <rPr>
        <b/>
        <sz val="8"/>
        <color indexed="8"/>
        <rFont val="Calibri"/>
        <family val="2"/>
      </rPr>
      <t>outras áreas</t>
    </r>
  </si>
  <si>
    <r>
      <t>Estágio extracurricular na</t>
    </r>
    <r>
      <rPr>
        <b/>
        <sz val="8"/>
        <color indexed="8"/>
        <rFont val="Calibri"/>
        <family val="2"/>
      </rPr>
      <t xml:space="preserve"> área de Ciências Exatas e da Terra, Engenharias, Ciências Biológicas e Ciencias Agrárias</t>
    </r>
    <r>
      <rPr>
        <sz val="8"/>
        <color indexed="8"/>
        <rFont val="Calibri"/>
        <family val="2"/>
      </rPr>
      <t>, por semestre completo de estágio ou equivalente 130 horas, mínimo por semestre. (Cada seis meses ou 130 horas de estágio contam 2 pontos por semestre de estágio)</t>
    </r>
  </si>
  <si>
    <r>
      <t xml:space="preserve">Estágio extracurricular em </t>
    </r>
    <r>
      <rPr>
        <b/>
        <sz val="8"/>
        <color indexed="8"/>
        <rFont val="Calibri"/>
        <family val="2"/>
      </rPr>
      <t xml:space="preserve">outras áreas, </t>
    </r>
    <r>
      <rPr>
        <sz val="8"/>
        <color indexed="8"/>
        <rFont val="Calibri"/>
        <family val="2"/>
      </rPr>
      <t>por semestre completo de estágio ou equivalente 130 horas, mínimo por semestre. (Cada seis meses ou 130 horas de estágio contam 2 pontos por semestre de estágio)</t>
    </r>
  </si>
  <si>
    <t>Monitoria de Graduação e Pós-graduação por semestre.</t>
  </si>
  <si>
    <r>
      <rPr>
        <sz val="8"/>
        <color indexed="8"/>
        <rFont val="Calibri"/>
        <family val="2"/>
      </rPr>
      <t xml:space="preserve">Publicação de capítulo de </t>
    </r>
    <r>
      <rPr>
        <b/>
        <sz val="8"/>
        <color indexed="8"/>
        <rFont val="Calibri"/>
        <family val="2"/>
      </rPr>
      <t>livro</t>
    </r>
    <r>
      <rPr>
        <sz val="8"/>
        <color indexed="8"/>
        <rFont val="Calibri"/>
        <family val="2"/>
      </rPr>
      <t xml:space="preserve"> com ISBN na área de Geociências.</t>
    </r>
  </si>
  <si>
    <r>
      <t xml:space="preserve">Publicação de </t>
    </r>
    <r>
      <rPr>
        <b/>
        <sz val="8"/>
        <color indexed="8"/>
        <rFont val="Calibri"/>
        <family val="2"/>
      </rPr>
      <t>livro</t>
    </r>
    <r>
      <rPr>
        <sz val="8"/>
        <color indexed="8"/>
        <rFont val="Calibri"/>
        <family val="2"/>
      </rPr>
      <t xml:space="preserve"> com ISBN na área de Geociências.</t>
    </r>
  </si>
  <si>
    <r>
      <t xml:space="preserve">Descrição </t>
    </r>
    <r>
      <rPr>
        <b/>
        <sz val="8"/>
        <color indexed="10"/>
        <rFont val="Calibri"/>
        <family val="2"/>
      </rPr>
      <t>(considerar somente os últimos 5 (cinco) anos)</t>
    </r>
  </si>
  <si>
    <t>PROGRAMA DE PÓS-GRADUAÇÃO EM GEOCIÊNCIAS APLICADAS                                                                                                                                                                                                                                                                                                                                                                                                                                     Tabela 2 - Seleção 2/2018                                                                                                                                                                                                                                                                                                                                                                                                                                                                                                                                             Quadro de Atribuição de Pontos para o exame de CURRÍCULO LATTES</t>
  </si>
  <si>
    <r>
      <t xml:space="preserve">1. </t>
    </r>
    <r>
      <rPr>
        <b/>
        <u val="single"/>
        <sz val="8"/>
        <color indexed="8"/>
        <rFont val="Calibri"/>
        <family val="2"/>
      </rPr>
      <t>O candidato deverá indicar nos títulos comprobatórios, o item para o qual está sendo apresentado (Escrever a numeração no canto superior direito do documento apresentado)</t>
    </r>
    <r>
      <rPr>
        <sz val="8"/>
        <color indexed="8"/>
        <rFont val="Calibri"/>
        <family val="2"/>
      </rPr>
      <t xml:space="preserve">. Estes devem ser anexados e organizados em ordem crescente tomando-se como base os itens do quadro abaixo, observando as instruções do item 4 do Edital. Cada comprovante deve ser apresentado para um item apenas.
2. Preencher as células em branco, correspondentes a quantidade de títulos, sendo a respectiva pontuação informada automaticamente.
</t>
    </r>
    <r>
      <rPr>
        <sz val="8"/>
        <rFont val="Calibri"/>
        <family val="2"/>
      </rPr>
      <t>3. Serão consideradas as atividades e produção intelectual (grupos 3 e 4) relativas aos últimos 05 (cinco) anos.</t>
    </r>
    <r>
      <rPr>
        <sz val="8"/>
        <color indexed="8"/>
        <rFont val="Calibri"/>
        <family val="2"/>
      </rPr>
      <t xml:space="preserve">
4. A COMISSÃO DE SELEÇÃO NÃO FARÁ AJUSTES NA INDICAÇÃO FEITA PELO CANDIDATO PARA A PONTUAÇÃO DO CURRÍCULO LATTES. EVENTUAIS PERDAS DE PONTOS POR INDICAÇÃO EQUIVOCADA SERÃO DE RESPONSABILIDADE DO CANDIDATO.
</t>
    </r>
    <r>
      <rPr>
        <i/>
        <sz val="8"/>
        <color indexed="8"/>
        <rFont val="Calibri"/>
        <family val="2"/>
      </rPr>
      <t>Atualizado em 10/05/2018.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</si>
</sst>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8"/>
      <color indexed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u val="single"/>
      <sz val="8"/>
      <color indexed="8"/>
      <name val="Calibri"/>
      <family val="2"/>
    </font>
    <font>
      <b/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wrapText="1"/>
      <protection/>
    </xf>
    <xf numFmtId="0" fontId="45" fillId="33" borderId="12" xfId="0" applyFont="1" applyFill="1" applyBorder="1" applyAlignment="1" applyProtection="1">
      <alignment vertical="center"/>
      <protection/>
    </xf>
    <xf numFmtId="0" fontId="45" fillId="33" borderId="13" xfId="0" applyFont="1" applyFill="1" applyBorder="1" applyAlignment="1" applyProtection="1">
      <alignment horizontal="center" vertical="center" wrapText="1"/>
      <protection/>
    </xf>
    <xf numFmtId="0" fontId="45" fillId="33" borderId="14" xfId="0" applyFont="1" applyFill="1" applyBorder="1" applyAlignment="1" applyProtection="1">
      <alignment horizontal="center" vertical="center" wrapText="1"/>
      <protection/>
    </xf>
    <xf numFmtId="0" fontId="45" fillId="33" borderId="12" xfId="0" applyFont="1" applyFill="1" applyBorder="1" applyAlignment="1" applyProtection="1">
      <alignment horizontal="center" vertical="center" wrapText="1"/>
      <protection/>
    </xf>
    <xf numFmtId="0" fontId="45" fillId="34" borderId="15" xfId="0" applyFont="1" applyFill="1" applyBorder="1" applyAlignment="1" applyProtection="1">
      <alignment horizontal="center" vertical="center" wrapText="1"/>
      <protection/>
    </xf>
    <xf numFmtId="0" fontId="44" fillId="34" borderId="16" xfId="0" applyFont="1" applyFill="1" applyBorder="1" applyAlignment="1" applyProtection="1">
      <alignment wrapText="1"/>
      <protection/>
    </xf>
    <xf numFmtId="0" fontId="44" fillId="34" borderId="16" xfId="0" applyFont="1" applyFill="1" applyBorder="1" applyAlignment="1" applyProtection="1">
      <alignment horizontal="center" vertical="center" wrapText="1"/>
      <protection/>
    </xf>
    <xf numFmtId="0" fontId="44" fillId="0" borderId="16" xfId="0" applyFont="1" applyBorder="1" applyAlignment="1" applyProtection="1">
      <alignment horizontal="center" vertical="center" wrapText="1"/>
      <protection locked="0"/>
    </xf>
    <xf numFmtId="0" fontId="44" fillId="34" borderId="17" xfId="0" applyFont="1" applyFill="1" applyBorder="1" applyAlignment="1" applyProtection="1">
      <alignment horizontal="center" vertical="center" wrapText="1"/>
      <protection/>
    </xf>
    <xf numFmtId="0" fontId="45" fillId="34" borderId="18" xfId="0" applyFont="1" applyFill="1" applyBorder="1" applyAlignment="1" applyProtection="1">
      <alignment horizontal="center" vertical="center" wrapText="1"/>
      <protection/>
    </xf>
    <xf numFmtId="0" fontId="44" fillId="34" borderId="19" xfId="0" applyFont="1" applyFill="1" applyBorder="1" applyAlignment="1" applyProtection="1">
      <alignment wrapText="1"/>
      <protection/>
    </xf>
    <xf numFmtId="0" fontId="44" fillId="34" borderId="19" xfId="0" applyFont="1" applyFill="1" applyBorder="1" applyAlignment="1" applyProtection="1">
      <alignment horizontal="center" vertical="center" wrapText="1"/>
      <protection/>
    </xf>
    <xf numFmtId="0" fontId="44" fillId="0" borderId="19" xfId="0" applyFont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wrapText="1"/>
      <protection/>
    </xf>
    <xf numFmtId="0" fontId="4" fillId="34" borderId="16" xfId="0" applyFont="1" applyFill="1" applyBorder="1" applyAlignment="1" applyProtection="1">
      <alignment wrapText="1"/>
      <protection/>
    </xf>
    <xf numFmtId="0" fontId="44" fillId="35" borderId="20" xfId="0" applyFont="1" applyFill="1" applyBorder="1" applyAlignment="1" applyProtection="1">
      <alignment/>
      <protection/>
    </xf>
    <xf numFmtId="0" fontId="44" fillId="35" borderId="21" xfId="0" applyFont="1" applyFill="1" applyBorder="1" applyAlignment="1" applyProtection="1">
      <alignment wrapText="1"/>
      <protection/>
    </xf>
    <xf numFmtId="0" fontId="44" fillId="35" borderId="21" xfId="0" applyFont="1" applyFill="1" applyBorder="1" applyAlignment="1" applyProtection="1">
      <alignment horizontal="center" vertical="center" wrapText="1"/>
      <protection/>
    </xf>
    <xf numFmtId="0" fontId="45" fillId="35" borderId="22" xfId="0" applyFont="1" applyFill="1" applyBorder="1" applyAlignment="1" applyProtection="1">
      <alignment horizontal="center" vertical="center" wrapText="1"/>
      <protection/>
    </xf>
    <xf numFmtId="0" fontId="45" fillId="35" borderId="23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34" borderId="19" xfId="0" applyFont="1" applyFill="1" applyBorder="1" applyAlignment="1" applyProtection="1">
      <alignment vertical="center" wrapText="1"/>
      <protection/>
    </xf>
    <xf numFmtId="0" fontId="46" fillId="34" borderId="19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vertical="center" wrapText="1"/>
      <protection/>
    </xf>
    <xf numFmtId="0" fontId="45" fillId="33" borderId="12" xfId="0" applyFont="1" applyFill="1" applyBorder="1" applyAlignment="1" applyProtection="1">
      <alignment vertical="center" wrapText="1"/>
      <protection/>
    </xf>
    <xf numFmtId="0" fontId="44" fillId="0" borderId="0" xfId="0" applyFont="1" applyAlignment="1" applyProtection="1">
      <alignment wrapText="1"/>
      <protection locked="0"/>
    </xf>
    <xf numFmtId="2" fontId="45" fillId="34" borderId="15" xfId="0" applyNumberFormat="1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vertical="center" wrapText="1"/>
      <protection/>
    </xf>
    <xf numFmtId="0" fontId="44" fillId="34" borderId="15" xfId="0" applyFont="1" applyFill="1" applyBorder="1" applyAlignment="1" applyProtection="1">
      <alignment horizontal="left" vertical="top" wrapText="1"/>
      <protection/>
    </xf>
    <xf numFmtId="0" fontId="44" fillId="34" borderId="16" xfId="0" applyFont="1" applyFill="1" applyBorder="1" applyAlignment="1" applyProtection="1">
      <alignment horizontal="left" vertical="top" wrapText="1"/>
      <protection/>
    </xf>
    <xf numFmtId="0" fontId="44" fillId="34" borderId="17" xfId="0" applyFont="1" applyFill="1" applyBorder="1" applyAlignment="1" applyProtection="1">
      <alignment horizontal="left" vertical="top" wrapText="1"/>
      <protection/>
    </xf>
    <xf numFmtId="0" fontId="44" fillId="34" borderId="18" xfId="0" applyFont="1" applyFill="1" applyBorder="1" applyAlignment="1" applyProtection="1">
      <alignment horizontal="left" vertical="top" wrapText="1"/>
      <protection/>
    </xf>
    <xf numFmtId="0" fontId="44" fillId="34" borderId="19" xfId="0" applyFont="1" applyFill="1" applyBorder="1" applyAlignment="1" applyProtection="1">
      <alignment horizontal="left" vertical="top" wrapText="1"/>
      <protection/>
    </xf>
    <xf numFmtId="0" fontId="44" fillId="34" borderId="24" xfId="0" applyFont="1" applyFill="1" applyBorder="1" applyAlignment="1" applyProtection="1">
      <alignment horizontal="left" vertical="top" wrapText="1"/>
      <protection/>
    </xf>
    <xf numFmtId="0" fontId="44" fillId="34" borderId="11" xfId="0" applyFont="1" applyFill="1" applyBorder="1" applyAlignment="1" applyProtection="1">
      <alignment horizontal="left" vertical="top" wrapText="1"/>
      <protection/>
    </xf>
    <xf numFmtId="0" fontId="44" fillId="34" borderId="22" xfId="0" applyFont="1" applyFill="1" applyBorder="1" applyAlignment="1" applyProtection="1">
      <alignment horizontal="left" vertical="top" wrapText="1"/>
      <protection/>
    </xf>
    <xf numFmtId="0" fontId="44" fillId="34" borderId="23" xfId="0" applyFont="1" applyFill="1" applyBorder="1" applyAlignment="1" applyProtection="1">
      <alignment horizontal="left" vertical="top" wrapText="1"/>
      <protection/>
    </xf>
    <xf numFmtId="0" fontId="45" fillId="33" borderId="25" xfId="0" applyFont="1" applyFill="1" applyBorder="1" applyAlignment="1" applyProtection="1">
      <alignment horizontal="center" wrapText="1"/>
      <protection/>
    </xf>
    <xf numFmtId="0" fontId="45" fillId="33" borderId="26" xfId="0" applyFont="1" applyFill="1" applyBorder="1" applyAlignment="1" applyProtection="1">
      <alignment horizontal="center" wrapText="1"/>
      <protection/>
    </xf>
    <xf numFmtId="0" fontId="45" fillId="33" borderId="27" xfId="0" applyFont="1" applyFill="1" applyBorder="1" applyAlignment="1" applyProtection="1">
      <alignment horizontal="center" wrapText="1"/>
      <protection/>
    </xf>
    <xf numFmtId="0" fontId="44" fillId="34" borderId="10" xfId="0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0" borderId="28" xfId="0" applyFont="1" applyBorder="1" applyAlignment="1" applyProtection="1">
      <alignment horizontal="left" vertical="center" wrapText="1"/>
      <protection locked="0"/>
    </xf>
    <xf numFmtId="0" fontId="44" fillId="0" borderId="23" xfId="0" applyFont="1" applyBorder="1" applyAlignment="1" applyProtection="1">
      <alignment horizontal="left" vertical="center" wrapText="1"/>
      <protection locked="0"/>
    </xf>
    <xf numFmtId="0" fontId="45" fillId="34" borderId="29" xfId="0" applyFont="1" applyFill="1" applyBorder="1" applyAlignment="1" applyProtection="1">
      <alignment horizontal="center" wrapText="1"/>
      <protection/>
    </xf>
    <xf numFmtId="0" fontId="45" fillId="34" borderId="28" xfId="0" applyFont="1" applyFill="1" applyBorder="1" applyAlignment="1" applyProtection="1">
      <alignment horizontal="center" wrapText="1"/>
      <protection/>
    </xf>
    <xf numFmtId="0" fontId="45" fillId="34" borderId="22" xfId="0" applyFont="1" applyFill="1" applyBorder="1" applyAlignment="1" applyProtection="1">
      <alignment horizontal="center" wrapText="1"/>
      <protection/>
    </xf>
    <xf numFmtId="0" fontId="45" fillId="34" borderId="23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="160" zoomScaleNormal="160" zoomScalePageLayoutView="0" workbookViewId="0" topLeftCell="A1">
      <selection activeCell="G1" sqref="G1"/>
    </sheetView>
  </sheetViews>
  <sheetFormatPr defaultColWidth="8.7109375" defaultRowHeight="15"/>
  <cols>
    <col min="1" max="1" width="8.7109375" style="1" customWidth="1"/>
    <col min="2" max="2" width="49.7109375" style="31" customWidth="1"/>
    <col min="3" max="3" width="7.421875" style="1" customWidth="1"/>
    <col min="4" max="4" width="8.28125" style="1" customWidth="1"/>
    <col min="5" max="6" width="8.421875" style="1" customWidth="1"/>
    <col min="7" max="16384" width="8.7109375" style="1" customWidth="1"/>
  </cols>
  <sheetData>
    <row r="1" spans="1:6" ht="33" customHeight="1" thickBot="1">
      <c r="A1" s="43" t="s">
        <v>90</v>
      </c>
      <c r="B1" s="44"/>
      <c r="C1" s="44"/>
      <c r="D1" s="44"/>
      <c r="E1" s="44"/>
      <c r="F1" s="45"/>
    </row>
    <row r="2" spans="1:6" ht="11.25">
      <c r="A2" s="46" t="s">
        <v>0</v>
      </c>
      <c r="B2" s="48"/>
      <c r="C2" s="2"/>
      <c r="D2" s="50" t="s">
        <v>1</v>
      </c>
      <c r="E2" s="50"/>
      <c r="F2" s="51"/>
    </row>
    <row r="3" spans="1:6" ht="15" customHeight="1" thickBot="1">
      <c r="A3" s="47"/>
      <c r="B3" s="49"/>
      <c r="C3" s="3"/>
      <c r="D3" s="52" t="s">
        <v>2</v>
      </c>
      <c r="E3" s="52"/>
      <c r="F3" s="53"/>
    </row>
    <row r="4" spans="1:6" ht="45" customHeight="1">
      <c r="A4" s="34" t="s">
        <v>91</v>
      </c>
      <c r="B4" s="35"/>
      <c r="C4" s="35"/>
      <c r="D4" s="35"/>
      <c r="E4" s="35"/>
      <c r="F4" s="36"/>
    </row>
    <row r="5" spans="1:6" ht="45" customHeight="1">
      <c r="A5" s="37"/>
      <c r="B5" s="38"/>
      <c r="C5" s="38"/>
      <c r="D5" s="38"/>
      <c r="E5" s="38"/>
      <c r="F5" s="39"/>
    </row>
    <row r="6" spans="1:6" ht="18" customHeight="1" thickBot="1">
      <c r="A6" s="40"/>
      <c r="B6" s="41"/>
      <c r="C6" s="41"/>
      <c r="D6" s="41"/>
      <c r="E6" s="41"/>
      <c r="F6" s="42"/>
    </row>
    <row r="7" spans="1:6" ht="12" thickBot="1">
      <c r="A7" s="4"/>
      <c r="B7" s="5"/>
      <c r="C7" s="4"/>
      <c r="D7" s="4"/>
      <c r="E7" s="4"/>
      <c r="F7" s="4"/>
    </row>
    <row r="8" spans="1:6" ht="23.25" thickBot="1">
      <c r="A8" s="6" t="s">
        <v>3</v>
      </c>
      <c r="B8" s="7" t="s">
        <v>4</v>
      </c>
      <c r="C8" s="7"/>
      <c r="D8" s="7"/>
      <c r="E8" s="7" t="s">
        <v>5</v>
      </c>
      <c r="F8" s="8">
        <v>30</v>
      </c>
    </row>
    <row r="9" spans="1:6" ht="34.5" thickBot="1">
      <c r="A9" s="9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8" t="s">
        <v>11</v>
      </c>
    </row>
    <row r="10" spans="1:6" ht="22.5">
      <c r="A10" s="10" t="s">
        <v>12</v>
      </c>
      <c r="B10" s="11" t="s">
        <v>57</v>
      </c>
      <c r="C10" s="12">
        <v>12</v>
      </c>
      <c r="D10" s="12">
        <v>12</v>
      </c>
      <c r="E10" s="13"/>
      <c r="F10" s="14">
        <f aca="true" t="shared" si="0" ref="F10:F16">IF((E10*C10)&gt;D10,D10,(E10*C10))</f>
        <v>0</v>
      </c>
    </row>
    <row r="11" spans="1:6" ht="11.25">
      <c r="A11" s="15" t="s">
        <v>13</v>
      </c>
      <c r="B11" s="16" t="s">
        <v>83</v>
      </c>
      <c r="C11" s="17">
        <v>6</v>
      </c>
      <c r="D11" s="17">
        <v>6</v>
      </c>
      <c r="E11" s="18"/>
      <c r="F11" s="14">
        <f t="shared" si="0"/>
        <v>0</v>
      </c>
    </row>
    <row r="12" spans="1:6" ht="33.75">
      <c r="A12" s="15" t="s">
        <v>14</v>
      </c>
      <c r="B12" s="19" t="s">
        <v>58</v>
      </c>
      <c r="C12" s="17">
        <v>3</v>
      </c>
      <c r="D12" s="17">
        <v>3</v>
      </c>
      <c r="E12" s="18"/>
      <c r="F12" s="14">
        <f t="shared" si="0"/>
        <v>0</v>
      </c>
    </row>
    <row r="13" spans="1:6" ht="22.5">
      <c r="A13" s="15" t="s">
        <v>15</v>
      </c>
      <c r="B13" s="16" t="s">
        <v>59</v>
      </c>
      <c r="C13" s="17">
        <v>1.5</v>
      </c>
      <c r="D13" s="17">
        <v>1.5</v>
      </c>
      <c r="E13" s="18"/>
      <c r="F13" s="14">
        <f t="shared" si="0"/>
        <v>0</v>
      </c>
    </row>
    <row r="14" spans="1:6" ht="22.5">
      <c r="A14" s="15" t="s">
        <v>16</v>
      </c>
      <c r="B14" s="20" t="s">
        <v>60</v>
      </c>
      <c r="C14" s="17">
        <v>15</v>
      </c>
      <c r="D14" s="17">
        <v>15</v>
      </c>
      <c r="E14" s="18"/>
      <c r="F14" s="14">
        <f t="shared" si="0"/>
        <v>0</v>
      </c>
    </row>
    <row r="15" spans="1:6" ht="11.25">
      <c r="A15" s="15" t="s">
        <v>17</v>
      </c>
      <c r="B15" s="16" t="s">
        <v>61</v>
      </c>
      <c r="C15" s="17">
        <v>7.5</v>
      </c>
      <c r="D15" s="17">
        <v>7.5</v>
      </c>
      <c r="E15" s="18"/>
      <c r="F15" s="14">
        <f t="shared" si="0"/>
        <v>0</v>
      </c>
    </row>
    <row r="16" spans="1:6" ht="12.75" customHeight="1">
      <c r="A16" s="15" t="s">
        <v>18</v>
      </c>
      <c r="B16" s="16" t="s">
        <v>19</v>
      </c>
      <c r="C16" s="17">
        <v>2</v>
      </c>
      <c r="D16" s="17">
        <v>4</v>
      </c>
      <c r="E16" s="18"/>
      <c r="F16" s="14">
        <f t="shared" si="0"/>
        <v>0</v>
      </c>
    </row>
    <row r="17" spans="1:6" ht="23.25" thickBot="1">
      <c r="A17" s="21"/>
      <c r="B17" s="22"/>
      <c r="C17" s="23"/>
      <c r="D17" s="23"/>
      <c r="E17" s="24" t="s">
        <v>20</v>
      </c>
      <c r="F17" s="25">
        <f>IF((SUM(F10:F16))&gt;F8,F8,(SUM(F10:F16)))</f>
        <v>0</v>
      </c>
    </row>
    <row r="18" spans="1:6" ht="12" thickBot="1">
      <c r="A18" s="4"/>
      <c r="B18" s="5"/>
      <c r="C18" s="26"/>
      <c r="D18" s="26"/>
      <c r="E18" s="26"/>
      <c r="F18" s="26"/>
    </row>
    <row r="19" spans="1:6" ht="23.25" thickBot="1">
      <c r="A19" s="6" t="s">
        <v>21</v>
      </c>
      <c r="B19" s="7" t="s">
        <v>22</v>
      </c>
      <c r="C19" s="7"/>
      <c r="D19" s="7"/>
      <c r="E19" s="7" t="s">
        <v>5</v>
      </c>
      <c r="F19" s="8">
        <v>25</v>
      </c>
    </row>
    <row r="20" spans="1:6" ht="34.5" thickBot="1">
      <c r="A20" s="9" t="s">
        <v>6</v>
      </c>
      <c r="B20" s="7" t="s">
        <v>7</v>
      </c>
      <c r="C20" s="7" t="s">
        <v>8</v>
      </c>
      <c r="D20" s="7" t="s">
        <v>9</v>
      </c>
      <c r="E20" s="7" t="s">
        <v>10</v>
      </c>
      <c r="F20" s="8" t="s">
        <v>11</v>
      </c>
    </row>
    <row r="21" spans="1:6" ht="56.25">
      <c r="A21" s="10" t="s">
        <v>23</v>
      </c>
      <c r="B21" s="19" t="s">
        <v>75</v>
      </c>
      <c r="C21" s="17">
        <v>5</v>
      </c>
      <c r="D21" s="17">
        <v>15</v>
      </c>
      <c r="E21" s="18"/>
      <c r="F21" s="14">
        <f>IF((E21*C21)&gt;D21,D21,(E21*C21))</f>
        <v>0</v>
      </c>
    </row>
    <row r="22" spans="1:6" ht="45">
      <c r="A22" s="10" t="s">
        <v>24</v>
      </c>
      <c r="B22" s="19" t="s">
        <v>62</v>
      </c>
      <c r="C22" s="17">
        <v>2</v>
      </c>
      <c r="D22" s="17">
        <v>6</v>
      </c>
      <c r="E22" s="18"/>
      <c r="F22" s="14">
        <f>IF((E22*C22)&gt;D22,D22,(E22*C22))</f>
        <v>0</v>
      </c>
    </row>
    <row r="23" spans="1:6" ht="56.25">
      <c r="A23" s="10" t="s">
        <v>25</v>
      </c>
      <c r="B23" s="19" t="s">
        <v>84</v>
      </c>
      <c r="C23" s="17">
        <v>2</v>
      </c>
      <c r="D23" s="17">
        <v>8</v>
      </c>
      <c r="E23" s="18"/>
      <c r="F23" s="14">
        <f>IF((E23*C23)&gt;D23,D23,(E23*C23))</f>
        <v>0</v>
      </c>
    </row>
    <row r="24" spans="1:6" ht="30">
      <c r="A24" s="10" t="s">
        <v>26</v>
      </c>
      <c r="B24" s="19" t="s">
        <v>85</v>
      </c>
      <c r="C24" s="17">
        <v>1</v>
      </c>
      <c r="D24" s="17">
        <v>4</v>
      </c>
      <c r="E24" s="18"/>
      <c r="F24" s="14">
        <f>IF((E24*C24)&gt;D24,D24,(E24*C24))</f>
        <v>0</v>
      </c>
    </row>
    <row r="25" spans="1:6" ht="20.25">
      <c r="A25" s="10" t="s">
        <v>27</v>
      </c>
      <c r="B25" s="27" t="s">
        <v>28</v>
      </c>
      <c r="C25" s="17">
        <v>1</v>
      </c>
      <c r="D25" s="17">
        <v>8</v>
      </c>
      <c r="E25" s="18"/>
      <c r="F25" s="14">
        <f aca="true" t="shared" si="1" ref="F25:F30">IF((E25*C25)&gt;D25,D25,(E25*C25))</f>
        <v>0</v>
      </c>
    </row>
    <row r="26" spans="1:6" ht="20.25">
      <c r="A26" s="10">
        <v>2.6</v>
      </c>
      <c r="B26" s="27" t="s">
        <v>29</v>
      </c>
      <c r="C26" s="17">
        <v>3</v>
      </c>
      <c r="D26" s="17">
        <v>9</v>
      </c>
      <c r="E26" s="18"/>
      <c r="F26" s="14">
        <f t="shared" si="1"/>
        <v>0</v>
      </c>
    </row>
    <row r="27" spans="1:6" ht="20.25">
      <c r="A27" s="10">
        <v>2.7</v>
      </c>
      <c r="B27" s="27" t="s">
        <v>30</v>
      </c>
      <c r="C27" s="17">
        <v>1.5</v>
      </c>
      <c r="D27" s="17">
        <v>4.5</v>
      </c>
      <c r="E27" s="18"/>
      <c r="F27" s="14">
        <f t="shared" si="1"/>
        <v>0</v>
      </c>
    </row>
    <row r="28" spans="1:6" ht="9.75">
      <c r="A28" s="10">
        <v>2.8</v>
      </c>
      <c r="B28" s="27" t="s">
        <v>86</v>
      </c>
      <c r="C28" s="17">
        <v>0.5</v>
      </c>
      <c r="D28" s="17">
        <v>3</v>
      </c>
      <c r="E28" s="18"/>
      <c r="F28" s="14">
        <f t="shared" si="1"/>
        <v>0</v>
      </c>
    </row>
    <row r="29" spans="1:6" ht="20.25">
      <c r="A29" s="10">
        <v>2.9</v>
      </c>
      <c r="B29" s="27" t="s">
        <v>31</v>
      </c>
      <c r="C29" s="17">
        <v>0.5</v>
      </c>
      <c r="D29" s="17">
        <v>1.5</v>
      </c>
      <c r="E29" s="18"/>
      <c r="F29" s="14">
        <f t="shared" si="1"/>
        <v>0</v>
      </c>
    </row>
    <row r="30" spans="1:6" ht="20.25">
      <c r="A30" s="32">
        <v>2.1</v>
      </c>
      <c r="B30" s="27" t="s">
        <v>76</v>
      </c>
      <c r="C30" s="28">
        <v>1</v>
      </c>
      <c r="D30" s="17">
        <v>3</v>
      </c>
      <c r="E30" s="18"/>
      <c r="F30" s="14">
        <f t="shared" si="1"/>
        <v>0</v>
      </c>
    </row>
    <row r="31" spans="1:6" ht="10.5" thickBot="1">
      <c r="A31" s="21"/>
      <c r="B31" s="22"/>
      <c r="C31" s="23"/>
      <c r="D31" s="23"/>
      <c r="E31" s="24" t="s">
        <v>32</v>
      </c>
      <c r="F31" s="25">
        <f>IF((SUM(F21:F30))&gt;F19,F19,(SUM(F21:F30)))</f>
        <v>0</v>
      </c>
    </row>
    <row r="32" spans="1:6" ht="10.5" thickBot="1">
      <c r="A32" s="4"/>
      <c r="B32" s="5"/>
      <c r="C32" s="26"/>
      <c r="D32" s="26"/>
      <c r="E32" s="26"/>
      <c r="F32" s="26"/>
    </row>
    <row r="33" spans="1:6" ht="21" thickBot="1">
      <c r="A33" s="6" t="s">
        <v>33</v>
      </c>
      <c r="B33" s="7" t="s">
        <v>34</v>
      </c>
      <c r="C33" s="7"/>
      <c r="D33" s="7"/>
      <c r="E33" s="7" t="s">
        <v>5</v>
      </c>
      <c r="F33" s="8">
        <v>35</v>
      </c>
    </row>
    <row r="34" spans="1:6" ht="30.75" customHeight="1" thickBot="1">
      <c r="A34" s="9" t="s">
        <v>6</v>
      </c>
      <c r="B34" s="7" t="s">
        <v>89</v>
      </c>
      <c r="C34" s="7" t="s">
        <v>8</v>
      </c>
      <c r="D34" s="7" t="s">
        <v>9</v>
      </c>
      <c r="E34" s="7" t="s">
        <v>10</v>
      </c>
      <c r="F34" s="8" t="s">
        <v>11</v>
      </c>
    </row>
    <row r="35" spans="1:6" ht="22.5" customHeight="1">
      <c r="A35" s="15" t="s">
        <v>35</v>
      </c>
      <c r="B35" s="27" t="s">
        <v>63</v>
      </c>
      <c r="C35" s="17">
        <v>12</v>
      </c>
      <c r="D35" s="17">
        <v>48</v>
      </c>
      <c r="E35" s="18"/>
      <c r="F35" s="14">
        <f aca="true" t="shared" si="2" ref="F35:F53">IF((E35*C35)&gt;D35,D35,(E35*C35))</f>
        <v>0</v>
      </c>
    </row>
    <row r="36" spans="1:6" ht="22.5" customHeight="1">
      <c r="A36" s="15" t="s">
        <v>36</v>
      </c>
      <c r="B36" s="27" t="s">
        <v>64</v>
      </c>
      <c r="C36" s="17">
        <v>6</v>
      </c>
      <c r="D36" s="17">
        <v>24</v>
      </c>
      <c r="E36" s="18"/>
      <c r="F36" s="14">
        <f t="shared" si="2"/>
        <v>0</v>
      </c>
    </row>
    <row r="37" spans="1:6" ht="22.5" customHeight="1">
      <c r="A37" s="15" t="s">
        <v>37</v>
      </c>
      <c r="B37" s="27" t="s">
        <v>65</v>
      </c>
      <c r="C37" s="17">
        <v>9</v>
      </c>
      <c r="D37" s="17">
        <v>36</v>
      </c>
      <c r="E37" s="18"/>
      <c r="F37" s="14">
        <f t="shared" si="2"/>
        <v>0</v>
      </c>
    </row>
    <row r="38" spans="1:6" ht="21.75" customHeight="1">
      <c r="A38" s="15" t="s">
        <v>38</v>
      </c>
      <c r="B38" s="27" t="s">
        <v>66</v>
      </c>
      <c r="C38" s="17">
        <v>4.5</v>
      </c>
      <c r="D38" s="17">
        <v>18</v>
      </c>
      <c r="E38" s="18"/>
      <c r="F38" s="14">
        <f t="shared" si="2"/>
        <v>0</v>
      </c>
    </row>
    <row r="39" spans="1:6" ht="19.5" customHeight="1">
      <c r="A39" s="15" t="s">
        <v>39</v>
      </c>
      <c r="B39" s="27" t="s">
        <v>67</v>
      </c>
      <c r="C39" s="17">
        <v>6</v>
      </c>
      <c r="D39" s="17">
        <v>24</v>
      </c>
      <c r="E39" s="18"/>
      <c r="F39" s="14">
        <f t="shared" si="2"/>
        <v>0</v>
      </c>
    </row>
    <row r="40" spans="1:6" ht="21.75" customHeight="1">
      <c r="A40" s="15" t="s">
        <v>40</v>
      </c>
      <c r="B40" s="27" t="s">
        <v>68</v>
      </c>
      <c r="C40" s="17">
        <v>3</v>
      </c>
      <c r="D40" s="17">
        <v>12</v>
      </c>
      <c r="E40" s="18"/>
      <c r="F40" s="14">
        <f t="shared" si="2"/>
        <v>0</v>
      </c>
    </row>
    <row r="41" spans="1:6" ht="21.75" customHeight="1">
      <c r="A41" s="15" t="s">
        <v>41</v>
      </c>
      <c r="B41" s="27" t="s">
        <v>69</v>
      </c>
      <c r="C41" s="17">
        <v>4</v>
      </c>
      <c r="D41" s="17">
        <v>16</v>
      </c>
      <c r="E41" s="18"/>
      <c r="F41" s="14">
        <f t="shared" si="2"/>
        <v>0</v>
      </c>
    </row>
    <row r="42" spans="1:6" ht="22.5" customHeight="1">
      <c r="A42" s="15" t="s">
        <v>42</v>
      </c>
      <c r="B42" s="27" t="s">
        <v>70</v>
      </c>
      <c r="C42" s="17">
        <v>2</v>
      </c>
      <c r="D42" s="17">
        <v>8</v>
      </c>
      <c r="E42" s="18"/>
      <c r="F42" s="14">
        <f t="shared" si="2"/>
        <v>0</v>
      </c>
    </row>
    <row r="43" spans="1:6" ht="21" customHeight="1">
      <c r="A43" s="15" t="s">
        <v>43</v>
      </c>
      <c r="B43" s="27" t="s">
        <v>71</v>
      </c>
      <c r="C43" s="17">
        <v>2</v>
      </c>
      <c r="D43" s="17">
        <v>8</v>
      </c>
      <c r="E43" s="18"/>
      <c r="F43" s="14">
        <f t="shared" si="2"/>
        <v>0</v>
      </c>
    </row>
    <row r="44" spans="1:6" ht="21" customHeight="1">
      <c r="A44" s="15" t="s">
        <v>44</v>
      </c>
      <c r="B44" s="27" t="s">
        <v>72</v>
      </c>
      <c r="C44" s="17">
        <v>1</v>
      </c>
      <c r="D44" s="17">
        <v>4</v>
      </c>
      <c r="E44" s="18"/>
      <c r="F44" s="14">
        <f t="shared" si="2"/>
        <v>0</v>
      </c>
    </row>
    <row r="45" spans="1:6" ht="30" customHeight="1">
      <c r="A45" s="15" t="s">
        <v>45</v>
      </c>
      <c r="B45" s="27" t="s">
        <v>77</v>
      </c>
      <c r="C45" s="17">
        <v>1</v>
      </c>
      <c r="D45" s="17">
        <v>4</v>
      </c>
      <c r="E45" s="18"/>
      <c r="F45" s="14">
        <f t="shared" si="2"/>
        <v>0</v>
      </c>
    </row>
    <row r="46" spans="1:6" ht="29.25" customHeight="1">
      <c r="A46" s="15" t="s">
        <v>46</v>
      </c>
      <c r="B46" s="27" t="s">
        <v>78</v>
      </c>
      <c r="C46" s="17">
        <v>0.5</v>
      </c>
      <c r="D46" s="17">
        <v>2</v>
      </c>
      <c r="E46" s="18"/>
      <c r="F46" s="14">
        <f t="shared" si="2"/>
        <v>0</v>
      </c>
    </row>
    <row r="47" spans="1:6" ht="30" customHeight="1">
      <c r="A47" s="15" t="s">
        <v>47</v>
      </c>
      <c r="B47" s="27" t="s">
        <v>79</v>
      </c>
      <c r="C47" s="17">
        <v>0.5</v>
      </c>
      <c r="D47" s="17">
        <v>2</v>
      </c>
      <c r="E47" s="18"/>
      <c r="F47" s="14">
        <f>IF((E47*C47)&gt;D47,D47,(E47*C47))</f>
        <v>0</v>
      </c>
    </row>
    <row r="48" spans="1:6" ht="29.25" customHeight="1">
      <c r="A48" s="15" t="s">
        <v>48</v>
      </c>
      <c r="B48" s="27" t="s">
        <v>80</v>
      </c>
      <c r="C48" s="17">
        <v>0.25</v>
      </c>
      <c r="D48" s="17">
        <v>1</v>
      </c>
      <c r="E48" s="18"/>
      <c r="F48" s="14">
        <f>IF((E48*C48)&gt;D48,D48,(E48*C48))</f>
        <v>0</v>
      </c>
    </row>
    <row r="49" spans="1:6" ht="18" customHeight="1">
      <c r="A49" s="15">
        <v>3.15</v>
      </c>
      <c r="B49" s="33" t="s">
        <v>88</v>
      </c>
      <c r="C49" s="17">
        <v>8</v>
      </c>
      <c r="D49" s="17">
        <v>32</v>
      </c>
      <c r="E49" s="18"/>
      <c r="F49" s="14">
        <f t="shared" si="2"/>
        <v>0</v>
      </c>
    </row>
    <row r="50" spans="1:6" ht="18" customHeight="1">
      <c r="A50" s="15">
        <v>3.16</v>
      </c>
      <c r="B50" s="33" t="s">
        <v>87</v>
      </c>
      <c r="C50" s="17">
        <v>4</v>
      </c>
      <c r="D50" s="17">
        <v>16</v>
      </c>
      <c r="E50" s="18"/>
      <c r="F50" s="14">
        <f t="shared" si="2"/>
        <v>0</v>
      </c>
    </row>
    <row r="51" spans="1:6" ht="20.25">
      <c r="A51" s="15">
        <v>3.17</v>
      </c>
      <c r="B51" s="29" t="s">
        <v>81</v>
      </c>
      <c r="C51" s="17">
        <v>3</v>
      </c>
      <c r="D51" s="17">
        <v>12</v>
      </c>
      <c r="E51" s="18"/>
      <c r="F51" s="14">
        <f t="shared" si="2"/>
        <v>0</v>
      </c>
    </row>
    <row r="52" spans="1:6" ht="20.25">
      <c r="A52" s="15">
        <v>3.18</v>
      </c>
      <c r="B52" s="29" t="s">
        <v>82</v>
      </c>
      <c r="C52" s="17">
        <v>1.5</v>
      </c>
      <c r="D52" s="17">
        <v>6</v>
      </c>
      <c r="E52" s="18"/>
      <c r="F52" s="14">
        <f t="shared" si="2"/>
        <v>0</v>
      </c>
    </row>
    <row r="53" spans="1:6" ht="18.75" customHeight="1">
      <c r="A53" s="15">
        <v>3.19</v>
      </c>
      <c r="B53" s="27" t="s">
        <v>49</v>
      </c>
      <c r="C53" s="17">
        <v>5</v>
      </c>
      <c r="D53" s="17">
        <v>20</v>
      </c>
      <c r="E53" s="18"/>
      <c r="F53" s="14">
        <f t="shared" si="2"/>
        <v>0</v>
      </c>
    </row>
    <row r="54" spans="1:6" ht="10.5" thickBot="1">
      <c r="A54" s="21"/>
      <c r="B54" s="22"/>
      <c r="C54" s="23"/>
      <c r="D54" s="23"/>
      <c r="E54" s="24" t="s">
        <v>50</v>
      </c>
      <c r="F54" s="25">
        <f>IF((SUM(F35:F53))&gt;F33,F33,(SUM(F35:F53)))</f>
        <v>0</v>
      </c>
    </row>
    <row r="55" spans="1:6" ht="10.5" thickBot="1">
      <c r="A55" s="4"/>
      <c r="B55" s="5"/>
      <c r="C55" s="26"/>
      <c r="D55" s="26"/>
      <c r="E55" s="26"/>
      <c r="F55" s="26"/>
    </row>
    <row r="56" spans="1:6" ht="21" thickBot="1">
      <c r="A56" s="30" t="s">
        <v>51</v>
      </c>
      <c r="B56" s="7" t="s">
        <v>52</v>
      </c>
      <c r="C56" s="7"/>
      <c r="D56" s="7"/>
      <c r="E56" s="7" t="s">
        <v>5</v>
      </c>
      <c r="F56" s="8">
        <v>10</v>
      </c>
    </row>
    <row r="57" spans="1:6" ht="21" thickBot="1">
      <c r="A57" s="9" t="s">
        <v>6</v>
      </c>
      <c r="B57" s="7" t="s">
        <v>89</v>
      </c>
      <c r="C57" s="7" t="s">
        <v>8</v>
      </c>
      <c r="D57" s="7" t="s">
        <v>9</v>
      </c>
      <c r="E57" s="7" t="s">
        <v>10</v>
      </c>
      <c r="F57" s="8" t="s">
        <v>11</v>
      </c>
    </row>
    <row r="58" spans="1:6" ht="20.25">
      <c r="A58" s="10" t="s">
        <v>53</v>
      </c>
      <c r="B58" s="11" t="s">
        <v>73</v>
      </c>
      <c r="C58" s="12">
        <v>2</v>
      </c>
      <c r="D58" s="12">
        <v>10</v>
      </c>
      <c r="E58" s="13"/>
      <c r="F58" s="14">
        <f>IF((E58*C58)&gt;D58,D58,(E58*C58))</f>
        <v>0</v>
      </c>
    </row>
    <row r="59" spans="1:6" ht="9.75">
      <c r="A59" s="15" t="s">
        <v>54</v>
      </c>
      <c r="B59" s="16" t="s">
        <v>74</v>
      </c>
      <c r="C59" s="17">
        <v>1</v>
      </c>
      <c r="D59" s="17">
        <v>5</v>
      </c>
      <c r="E59" s="18"/>
      <c r="F59" s="14">
        <f>IF((E59*C59)&gt;D59,D59,(E59*C59))</f>
        <v>0</v>
      </c>
    </row>
    <row r="60" spans="1:6" ht="10.5" thickBot="1">
      <c r="A60" s="21"/>
      <c r="B60" s="22"/>
      <c r="C60" s="23"/>
      <c r="D60" s="23"/>
      <c r="E60" s="24" t="s">
        <v>55</v>
      </c>
      <c r="F60" s="25">
        <f>IF((SUM(F58:F59))&gt;F56,F56,(SUM(F58:F59)))</f>
        <v>0</v>
      </c>
    </row>
    <row r="61" spans="1:6" ht="10.5" thickBot="1">
      <c r="A61" s="4"/>
      <c r="B61" s="5"/>
      <c r="C61" s="4"/>
      <c r="D61" s="4"/>
      <c r="E61" s="4"/>
      <c r="F61" s="4"/>
    </row>
    <row r="62" spans="1:6" ht="10.5" thickBot="1">
      <c r="A62" s="4"/>
      <c r="B62" s="5"/>
      <c r="C62" s="4"/>
      <c r="D62" s="4"/>
      <c r="E62" s="9" t="s">
        <v>56</v>
      </c>
      <c r="F62" s="8">
        <f>F17+F31+F54+F60</f>
        <v>0</v>
      </c>
    </row>
  </sheetData>
  <sheetProtection password="DFC5" sheet="1" selectLockedCells="1"/>
  <mergeCells count="6">
    <mergeCell ref="A4:F6"/>
    <mergeCell ref="A1:F1"/>
    <mergeCell ref="A2:A3"/>
    <mergeCell ref="B2:B3"/>
    <mergeCell ref="D2:F2"/>
    <mergeCell ref="D3:F3"/>
  </mergeCells>
  <printOptions/>
  <pageMargins left="0.511811024" right="0.511811024" top="0.787401575" bottom="0.787401575" header="0.31496062" footer="0.31496062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talita.oliveira</dc:creator>
  <cp:keywords/>
  <dc:description/>
  <cp:lastModifiedBy>REVISOR</cp:lastModifiedBy>
  <cp:lastPrinted>2016-05-02T15:51:07Z</cp:lastPrinted>
  <dcterms:created xsi:type="dcterms:W3CDTF">2016-05-02T14:41:07Z</dcterms:created>
  <dcterms:modified xsi:type="dcterms:W3CDTF">2018-05-11T01:39:43Z</dcterms:modified>
  <cp:category/>
  <cp:version/>
  <cp:contentType/>
  <cp:contentStatus/>
</cp:coreProperties>
</file>